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model" sheetId="1" state="visible" r:id="rId3"/>
    <sheet name="Capacity to invest" sheetId="2" state="visible" r:id="rId4"/>
    <sheet name="Read me" sheetId="3" state="visible" r:id="rId5"/>
    <sheet name="Incumbents FY2025" sheetId="4" state="visible" r:id="rId6"/>
    <sheet name="Satellite operators" sheetId="5" state="visible" r:id="rId7"/>
  </sheets>
  <definedNames>
    <definedName function="false" hidden="false" localSheetId="0" name="_xlnm.Print_Area" vbProcedure="false">'About this model'!$A$1:$B$22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<sst xmlns="http://schemas.openxmlformats.org/spreadsheetml/2006/main" count="94" uniqueCount="81">
  <si>
    <t xml:space="preserve">BLUE PRYSM</t>
  </si>
  <si>
    <t xml:space="preserve">Who can afford to build a second mobile network</t>
  </si>
  <si>
    <t xml:space="preserve">Whether a carrier can fund a second mobile network, worked from published accounts and the capital already committed elsewhere.</t>
  </si>
  <si>
    <t xml:space="preserve">ABOUT</t>
  </si>
  <si>
    <t xml:space="preserve">Blue Prysm is a boutique consultancy working where telecommunications, AI and business strategy meet. We take the work from diagnosis and ideation, through business model design and market testing, to a first commercial offering.</t>
  </si>
  <si>
    <t xml:space="preserve">SOURCES</t>
  </si>
  <si>
    <t xml:space="preserve">Figures are drawn from public records and each one carries its source and the date it was taken. Worked examples use public or illustrative data only.</t>
  </si>
  <si>
    <t xml:space="preserve">USING THIS</t>
  </si>
  <si>
    <t xml:space="preserve">© 2026 Blue Prysm. Free to use and adapt. Attribution with a link to blueprysm.com is asked for, not required.</t>
  </si>
  <si>
    <t xml:space="preserve">CONTACT</t>
  </si>
  <si>
    <t xml:space="preserve">Questions, corrections and engagements: hello@blueprysm.com · https://www.blueprysm.com/contact/</t>
  </si>
  <si>
    <t xml:space="preserve">Telecom strategy, evidenced</t>
  </si>
  <si>
    <t xml:space="preserve">Capacity to invest</t>
  </si>
  <si>
    <t xml:space="preserve">Operating cash flow, less the capex that keeps the network standing, less the dividend. What is left is the money that could fund something new.</t>
  </si>
  <si>
    <t xml:space="preserve">Count the cable operators?</t>
  </si>
  <si>
    <t xml:space="preserve">No: mobile carriers only</t>
  </si>
  <si>
    <t xml:space="preserve">The published $33.8B headline is the three mobile carriers only.</t>
  </si>
  <si>
    <t xml:space="preserve">FY2025, $M</t>
  </si>
  <si>
    <t xml:space="preserve">AT&amp;T</t>
  </si>
  <si>
    <t xml:space="preserve">Verizon</t>
  </si>
  <si>
    <t xml:space="preserve">T-Mobile</t>
  </si>
  <si>
    <t xml:space="preserve">Comcast</t>
  </si>
  <si>
    <t xml:space="preserve">Charter</t>
  </si>
  <si>
    <t xml:space="preserve">In scope total</t>
  </si>
  <si>
    <t xml:space="preserve">In scope</t>
  </si>
  <si>
    <t xml:space="preserve">Operating cash flow</t>
  </si>
  <si>
    <t xml:space="preserve">Capex</t>
  </si>
  <si>
    <t xml:space="preserve">Dividends paid</t>
  </si>
  <si>
    <t xml:space="preserve">Discretionary cash</t>
  </si>
  <si>
    <t xml:space="preserve">Put a build against it</t>
  </si>
  <si>
    <t xml:space="preserve">What the build costs ($M)</t>
  </si>
  <si>
    <t xml:space="preserve">Over how many years</t>
  </si>
  <si>
    <t xml:space="preserve">Cost per year ($M)</t>
  </si>
  <si>
    <t xml:space="preserve">Discretionary cash available over that period ($M)</t>
  </si>
  <si>
    <t xml:space="preserve">Share of the sector’s discretionary cash it would take</t>
  </si>
  <si>
    <t xml:space="preserve">Years of the whole sector’s discretionary cash</t>
  </si>
  <si>
    <t xml:space="preserve">Source: company Forms 10-K (FY2025) and 10-Q (Q2 2026) as filed, via SEC EDGAR XBRL company facts. Retrieved 17 September 2026. The full filed tables are on the next two tabs.</t>
  </si>
  <si>
    <t xml:space="preserve">Blue Prysm · free to use, free to share · no sign-up required</t>
  </si>
  <si>
    <t xml:space="preserve">A carrier’s operating cash flow is not the money it has available. Most of it is already committed, to the capex that keeps the existing network standing, and to the dividend the equity story depends on. What is left after both is the money that could fund something new.</t>
  </si>
  <si>
    <t xml:space="preserve">This workbook holds the filed figures for five American incumbents and four satellite operators, and computes that residual. Then it lets you put a build against it and see how many years of everybody’s discretionary cash it would take.</t>
  </si>
  <si>
    <t xml:space="preserve">How to use it</t>
  </si>
  <si>
    <t xml:space="preserve">1.  "Capacity to invest" is the model. Yellow cells are the only ones you edit.</t>
  </si>
  <si>
    <t xml:space="preserve">2.  Choose whether to count the cable operators. The published headline figure, $33.8B of discretionary cash, is the three mobile carriers only. Comcast and Charter are in the data because they are in the market, not because they are building a mobile network.</t>
  </si>
  <si>
    <t xml:space="preserve">3.  Enter what you think a build costs and over how many years. The model returns what share of the sector’s discretionary cash that consumes.</t>
  </si>
  <si>
    <t xml:space="preserve">What the numbers are, and are not</t>
  </si>
  <si>
    <t xml:space="preserve">•  Every figure is as filed. Nothing is adjusted, normalised or restated.</t>
  </si>
  <si>
    <t xml:space="preserve">•  Dividends are cash paid, not declared.</t>
  </si>
  <si>
    <t xml:space="preserve">•  Charter pays no dividend, so its FCF after dividends equals its free cash flow.</t>
  </si>
  <si>
    <t xml:space="preserve">•  T-Mobile’s and Iridium’s long-term debt are as reported at 31 December 2025. Their Q2 2026 filings do not tag the same line, so those two figures are three months older than the rest of the column and are marked.</t>
  </si>
  <si>
    <t xml:space="preserve">•  Globalstar tags only PaymentsToAcquireOtherPropertyPlantAndEquipment, so its capex is not comparable with the others and is marked.</t>
  </si>
  <si>
    <t xml:space="preserve">•  This measures capacity, not intent. A company with the money may have no reason to spend it this way, and the model says nothing about whether any of them should.</t>
  </si>
  <si>
    <t xml:space="preserve">Sources</t>
  </si>
  <si>
    <t xml:space="preserve">Company Forms 10-K (FY2025) and 10-Q (Q2 2026) as filed with the SEC, via EDGAR XBRL company facts. Balance-sheet items are as at 30 June 2026 except where marked.</t>
  </si>
  <si>
    <t xml:space="preserve">Retrieved 17 September 2026. Figures in $ millions unless stated.</t>
  </si>
  <si>
    <t xml:space="preserve">Filings are restated and re-tagged. Check any figure against EDGAR before relying on it in a live negotiation. If you find an error, tell us at hello@blueprysm.com.</t>
  </si>
  <si>
    <t xml:space="preserve">The five incumbents, FY2025 as filed</t>
  </si>
  <si>
    <t xml:space="preserve">$M</t>
  </si>
  <si>
    <t xml:space="preserve">Revenue</t>
  </si>
  <si>
    <t xml:space="preserve">Net income</t>
  </si>
  <si>
    <t xml:space="preserve">Free cash flow</t>
  </si>
  <si>
    <t xml:space="preserve">FCF after dividends</t>
  </si>
  <si>
    <t xml:space="preserve">Cash, 30 Jun 2026</t>
  </si>
  <si>
    <t xml:space="preserve">Long-term debt</t>
  </si>
  <si>
    <t xml:space="preserve">T-Mobile’s long-term debt is as reported at 31 December 2025; its Q2 2026 filing does not tag the same line.</t>
  </si>
  <si>
    <t xml:space="preserve">Charter pays no dividend, so its FCF after dividends equals its free cash flow.</t>
  </si>
  <si>
    <t xml:space="preserve">Source: company Forms 10-K (FY2025) and 10-Q (Q2 2026) as filed, via SEC EDGAR XBRL company facts. Retrieved 17 September 2026.</t>
  </si>
  <si>
    <t xml:space="preserve">The four satellite operators, as filed</t>
  </si>
  <si>
    <t xml:space="preserve">EchoStar</t>
  </si>
  <si>
    <t xml:space="preserve">AST SpaceMobile</t>
  </si>
  <si>
    <t xml:space="preserve">Globalstar</t>
  </si>
  <si>
    <t xml:space="preserve">Iridium</t>
  </si>
  <si>
    <t xml:space="preserve">Revenue FY2025</t>
  </si>
  <si>
    <t xml:space="preserve">Net income FY2025</t>
  </si>
  <si>
    <t xml:space="preserve">Operating cash flow FY2025</t>
  </si>
  <si>
    <t xml:space="preserve">Capex FY2025</t>
  </si>
  <si>
    <t xml:space="preserve">Revenue H1 2026</t>
  </si>
  <si>
    <t xml:space="preserve">Capex H1 2026</t>
  </si>
  <si>
    <t xml:space="preserve">Operating cash flow H1 2026</t>
  </si>
  <si>
    <t xml:space="preserve">Iridium’s long-term debt is as reported at 31 December 2025; its Q2 2026 filing does not tag the same line.</t>
  </si>
  <si>
    <t xml:space="preserve">Globalstar tags only PaymentsToAcquireOtherPropertyPlantAndEquipment, so its capex is not comparable with the others.</t>
  </si>
  <si>
    <t xml:space="preserve">EchoStar’s FY2025 net loss of $14,497M reflects impairment and disposal activity, not operating performance alone.</t>
  </si>
</sst>
</file>

<file path=xl/styles.xml><?xml version="1.0" encoding="utf-8"?>
<styleSheet xmlns="http://schemas.openxmlformats.org/spreadsheetml/2006/main">
  <numFmts count="6">
    <numFmt numFmtId="164" formatCode="General"/>
    <numFmt numFmtId="165" formatCode="\$#,##0;&quot;($&quot;#,##0\);\—"/>
    <numFmt numFmtId="166" formatCode="#,##0"/>
    <numFmt numFmtId="167" formatCode="0"/>
    <numFmt numFmtId="168" formatCode="0.0%"/>
    <numFmt numFmtId="169" formatCode="0.0"/>
  </numFmts>
  <fonts count="17">
    <font>
      <sz val="11"/>
      <color theme="1"/>
      <name val="Calibri"/>
      <family val="2"/>
      <charset val="1"/>
    </font>
    <font>
      <sz val="10"/>
      <name val="Arial"/>
      <family val="0"/>
    </font>
    <font>
      <sz val="10"/>
      <name val="Arial"/>
      <family val="0"/>
    </font>
    <font>
      <sz val="10"/>
      <name val="Arial"/>
      <family val="0"/>
    </font>
    <font>
      <b val="true"/>
      <sz val="9"/>
      <color rgb="FF005DD6"/>
      <name val="Arial"/>
      <family val="0"/>
      <charset val="1"/>
    </font>
    <font>
      <b val="true"/>
      <sz val="26"/>
      <color rgb="FF12141A"/>
      <name val="Arial"/>
      <family val="0"/>
      <charset val="1"/>
    </font>
    <font>
      <sz val="13"/>
      <color rgb="FF565B66"/>
      <name val="Arial"/>
      <family val="0"/>
      <charset val="1"/>
    </font>
    <font>
      <b val="true"/>
      <sz val="8"/>
      <color rgb="FF005DD6"/>
      <name val="Arial"/>
      <family val="0"/>
      <charset val="1"/>
    </font>
    <font>
      <sz val="10"/>
      <color rgb="FF12141A"/>
      <name val="Arial"/>
      <family val="0"/>
      <charset val="1"/>
    </font>
    <font>
      <i val="true"/>
      <sz val="8"/>
      <color rgb="FF565B66"/>
      <name val="Arial"/>
      <family val="0"/>
      <charset val="1"/>
    </font>
    <font>
      <b val="true"/>
      <sz val="15"/>
      <color rgb="FF12141A"/>
      <name val="Arial"/>
      <family val="0"/>
      <charset val="1"/>
    </font>
    <font>
      <sz val="9"/>
      <color rgb="FF5F6472"/>
      <name val="Arial"/>
      <family val="0"/>
      <charset val="1"/>
    </font>
    <font>
      <b val="true"/>
      <sz val="11"/>
      <color rgb="FF0000FF"/>
      <name val="Arial"/>
      <family val="0"/>
      <charset val="1"/>
    </font>
    <font>
      <b val="true"/>
      <sz val="10"/>
      <color rgb="FFFFFFFF"/>
      <name val="Arial"/>
      <family val="0"/>
      <charset val="1"/>
    </font>
    <font>
      <b val="true"/>
      <sz val="10"/>
      <color rgb="FF12141A"/>
      <name val="Arial"/>
      <family val="0"/>
      <charset val="1"/>
    </font>
    <font>
      <b val="true"/>
      <sz val="11"/>
      <color rgb="FF12141A"/>
      <name val="Arial"/>
      <family val="0"/>
      <charset val="1"/>
    </font>
    <font>
      <b val="true"/>
      <sz val="10"/>
      <color rgb="FF9C2B2B"/>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5DD6"/>
        <bgColor rgb="FF3366FF"/>
      </patternFill>
    </fill>
    <fill>
      <patternFill patternType="solid">
        <fgColor rgb="FFEEF3FB"/>
        <bgColor rgb="FFFFFFFF"/>
      </patternFill>
    </fill>
  </fills>
  <borders count="3">
    <border diagonalUp="false" diagonalDown="false">
      <left/>
      <right/>
      <top/>
      <bottom/>
      <diagonal/>
    </border>
    <border diagonalUp="false" diagonalDown="false">
      <left/>
      <right/>
      <top/>
      <bottom style="thin">
        <color rgb="FFDCDAD3"/>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2" fillId="2" borderId="2"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general" vertical="bottom" textRotation="0" wrapText="false" indent="0" shrinkToFit="false"/>
      <protection locked="true" hidden="false"/>
    </xf>
    <xf numFmtId="165" fontId="14" fillId="0" borderId="2" xfId="0" applyFont="true" applyBorder="true" applyAlignment="true" applyProtection="false">
      <alignment horizontal="general" vertical="bottom" textRotation="0" wrapText="false" indent="0" shrinkToFit="false"/>
      <protection locked="true" hidden="false"/>
    </xf>
    <xf numFmtId="166" fontId="12" fillId="2" borderId="2" xfId="0" applyFont="true" applyBorder="true" applyAlignment="true" applyProtection="false">
      <alignment horizontal="general" vertical="bottom" textRotation="0" wrapText="false" indent="0" shrinkToFit="false"/>
      <protection locked="true" hidden="false"/>
    </xf>
    <xf numFmtId="167" fontId="12" fillId="2" borderId="2" xfId="0" applyFont="true" applyBorder="true" applyAlignment="true" applyProtection="false">
      <alignment horizontal="general" vertical="bottom" textRotation="0" wrapText="false" indent="0" shrinkToFit="false"/>
      <protection locked="true" hidden="false"/>
    </xf>
    <xf numFmtId="168" fontId="15" fillId="4" borderId="2" xfId="0" applyFont="true" applyBorder="true" applyAlignment="true" applyProtection="false">
      <alignment horizontal="general" vertical="bottom" textRotation="0" wrapText="false" indent="0" shrinkToFit="false"/>
      <protection locked="true" hidden="false"/>
    </xf>
    <xf numFmtId="169" fontId="15" fillId="4" borderId="2"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65B66"/>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809280</xdr:colOff>
      <xdr:row>1</xdr:row>
      <xdr:rowOff>704520</xdr:rowOff>
    </xdr:to>
    <xdr:pic>
      <xdr:nvPicPr>
        <xdr:cNvPr id="1" name="Image 1" descr="Picture"/>
        <xdr:cNvPicPr/>
      </xdr:nvPicPr>
      <xdr:blipFill>
        <a:blip r:embed="rId1"/>
        <a:stretch/>
      </xdr:blipFill>
      <xdr:spPr>
        <a:xfrm>
          <a:off x="211320" y="247680"/>
          <a:ext cx="809280" cy="7045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88"/>
  </cols>
  <sheetData>
    <row r="1" customFormat="false" ht="19.5" hidden="false" customHeight="true" outlineLevel="0" collapsed="false"/>
    <row r="2" customFormat="false" ht="55.5" hidden="false" customHeight="true" outlineLevel="0" collapsed="false"/>
    <row r="3" customFormat="false" ht="7.5" hidden="false" customHeight="true" outlineLevel="0" collapsed="false"/>
    <row r="4" customFormat="false" ht="18" hidden="false" customHeight="true" outlineLevel="0" collapsed="false">
      <c r="B4" s="1" t="s">
        <v>0</v>
      </c>
    </row>
    <row r="5" customFormat="false" ht="79.5" hidden="false" customHeight="true" outlineLevel="0" collapsed="false">
      <c r="B5" s="2" t="s">
        <v>1</v>
      </c>
    </row>
    <row r="6" customFormat="false" ht="42.75" hidden="false" customHeight="true" outlineLevel="0" collapsed="false">
      <c r="B6" s="3" t="s">
        <v>2</v>
      </c>
    </row>
    <row r="8" customFormat="false" ht="15.75" hidden="false" customHeight="true" outlineLevel="0" collapsed="false">
      <c r="B8" s="4" t="s">
        <v>3</v>
      </c>
    </row>
    <row r="9" customFormat="false" ht="48" hidden="false" customHeight="true" outlineLevel="0" collapsed="false">
      <c r="B9" s="5" t="s">
        <v>4</v>
      </c>
    </row>
    <row r="11" customFormat="false" ht="15.75" hidden="false" customHeight="true" outlineLevel="0" collapsed="false">
      <c r="B11" s="4" t="s">
        <v>5</v>
      </c>
    </row>
    <row r="12" customFormat="false" ht="33.75" hidden="false" customHeight="true" outlineLevel="0" collapsed="false">
      <c r="B12" s="5" t="s">
        <v>6</v>
      </c>
    </row>
    <row r="14" customFormat="false" ht="15.75" hidden="false" customHeight="true" outlineLevel="0" collapsed="false">
      <c r="B14" s="4" t="s">
        <v>7</v>
      </c>
    </row>
    <row r="15" customFormat="false" ht="33.75" hidden="false" customHeight="true" outlineLevel="0" collapsed="false">
      <c r="B15" s="5" t="s">
        <v>8</v>
      </c>
    </row>
    <row r="17" customFormat="false" ht="15.75" hidden="false" customHeight="true" outlineLevel="0" collapsed="false">
      <c r="B17" s="4" t="s">
        <v>9</v>
      </c>
    </row>
    <row r="18" customFormat="false" ht="33.75" hidden="false" customHeight="true" outlineLevel="0" collapsed="false">
      <c r="B18" s="5" t="s">
        <v>10</v>
      </c>
    </row>
    <row r="20" customFormat="false" ht="15" hidden="false" customHeight="false" outlineLevel="0" collapsed="false">
      <c r="B20" s="6" t="s">
        <v>11</v>
      </c>
    </row>
  </sheetData>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&amp;L&amp;9© 2026 Blue Prysm · Free to use and adapt, attribution asked · blueprysm.com · hello@blueprysm.com&amp;R&amp;9Page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40"/>
    <col collapsed="false" customWidth="true" hidden="false" outlineLevel="0" max="7" min="3" style="7" width="16"/>
    <col collapsed="false" customWidth="true" hidden="false" outlineLevel="0" max="8" min="8" style="7" width="18"/>
  </cols>
  <sheetData>
    <row r="2" customFormat="false" ht="18" hidden="false" customHeight="true" outlineLevel="0" collapsed="false">
      <c r="B2" s="8" t="s">
        <v>12</v>
      </c>
    </row>
    <row r="3" customFormat="false" ht="15" hidden="false" customHeight="true" outlineLevel="0" collapsed="false">
      <c r="B3" s="9" t="s">
        <v>13</v>
      </c>
      <c r="C3" s="9"/>
      <c r="D3" s="9"/>
      <c r="E3" s="9"/>
      <c r="F3" s="9"/>
      <c r="G3" s="9"/>
      <c r="H3" s="9"/>
    </row>
    <row r="4" customFormat="false" ht="15" hidden="false" customHeight="true" outlineLevel="0" collapsed="false">
      <c r="B4" s="9"/>
      <c r="C4" s="9"/>
      <c r="D4" s="9"/>
      <c r="E4" s="9"/>
      <c r="F4" s="9"/>
      <c r="G4" s="9"/>
      <c r="H4" s="9"/>
    </row>
    <row r="6" customFormat="false" ht="15" hidden="false" customHeight="true" outlineLevel="0" collapsed="false">
      <c r="B6" s="10" t="s">
        <v>14</v>
      </c>
      <c r="C6" s="11" t="s">
        <v>15</v>
      </c>
      <c r="E6" s="12" t="s">
        <v>16</v>
      </c>
    </row>
    <row r="8" customFormat="false" ht="15" hidden="false" customHeight="true" outlineLevel="0" collapsed="false">
      <c r="B8" s="13" t="s">
        <v>17</v>
      </c>
      <c r="C8" s="14" t="s">
        <v>18</v>
      </c>
      <c r="D8" s="14" t="s">
        <v>19</v>
      </c>
      <c r="E8" s="14" t="s">
        <v>20</v>
      </c>
      <c r="F8" s="14" t="s">
        <v>21</v>
      </c>
      <c r="G8" s="14" t="s">
        <v>22</v>
      </c>
      <c r="H8" s="14" t="s">
        <v>23</v>
      </c>
    </row>
    <row r="9" customFormat="false" ht="15" hidden="false" customHeight="true" outlineLevel="0" collapsed="false">
      <c r="B9" s="15" t="s">
        <v>24</v>
      </c>
      <c r="C9" s="16" t="n">
        <f aca="false">IF(OR($C$6="Yes: all five",TRUE()),1,0)</f>
        <v>1</v>
      </c>
      <c r="D9" s="16" t="n">
        <f aca="false">IF(OR($C$6="Yes: all five",TRUE()),1,0)</f>
        <v>1</v>
      </c>
      <c r="E9" s="16" t="n">
        <f aca="false">IF(OR($C$6="Yes: all five",TRUE()),1,0)</f>
        <v>1</v>
      </c>
      <c r="F9" s="16" t="n">
        <f aca="false">IF(OR($C$6="Yes: all five",FALSE()),1,0)</f>
        <v>0</v>
      </c>
      <c r="G9" s="16" t="n">
        <f aca="false">IF(OR($C$6="Yes: all five",FALSE()),1,0)</f>
        <v>0</v>
      </c>
    </row>
    <row r="11" customFormat="false" ht="15" hidden="false" customHeight="true" outlineLevel="0" collapsed="false">
      <c r="B11" s="10" t="s">
        <v>25</v>
      </c>
      <c r="C11" s="17" t="n">
        <v>40284</v>
      </c>
      <c r="D11" s="17" t="n">
        <v>37137</v>
      </c>
      <c r="E11" s="17" t="n">
        <v>27950</v>
      </c>
      <c r="F11" s="17" t="n">
        <v>33643</v>
      </c>
      <c r="G11" s="17" t="n">
        <v>16077</v>
      </c>
      <c r="H11" s="18" t="n">
        <f aca="false">SUMPRODUCT(C11:G11,C9:G9)</f>
        <v>105371</v>
      </c>
    </row>
    <row r="12" customFormat="false" ht="15" hidden="false" customHeight="true" outlineLevel="0" collapsed="false">
      <c r="B12" s="10" t="s">
        <v>26</v>
      </c>
      <c r="C12" s="17" t="n">
        <v>20842</v>
      </c>
      <c r="D12" s="17" t="n">
        <v>17011</v>
      </c>
      <c r="E12" s="17" t="n">
        <v>9955</v>
      </c>
      <c r="F12" s="17" t="n">
        <v>11750</v>
      </c>
      <c r="G12" s="17" t="n">
        <v>11659</v>
      </c>
      <c r="H12" s="18" t="n">
        <f aca="false">SUMPRODUCT(C12:G12,C9:G9)</f>
        <v>47808</v>
      </c>
    </row>
    <row r="13" customFormat="false" ht="15" hidden="false" customHeight="true" outlineLevel="0" collapsed="false">
      <c r="B13" s="10" t="s">
        <v>27</v>
      </c>
      <c r="C13" s="17" t="n">
        <v>8180</v>
      </c>
      <c r="D13" s="17" t="n">
        <v>11481</v>
      </c>
      <c r="E13" s="17" t="n">
        <v>4121</v>
      </c>
      <c r="F13" s="17" t="n">
        <v>4894</v>
      </c>
      <c r="G13" s="17"/>
      <c r="H13" s="18" t="n">
        <f aca="false">SUMPRODUCT(C13:G13,C9:G9)</f>
        <v>23782</v>
      </c>
    </row>
    <row r="14" customFormat="false" ht="15" hidden="false" customHeight="true" outlineLevel="0" collapsed="false">
      <c r="B14" s="15" t="s">
        <v>28</v>
      </c>
      <c r="C14" s="19" t="n">
        <f aca="false">IF(C9=0,"",C11-C12-IF(C13="",0,C13))</f>
        <v>11262</v>
      </c>
      <c r="D14" s="19" t="n">
        <f aca="false">IF(D9=0,"",D11-D12-IF(D13="",0,D13))</f>
        <v>8645</v>
      </c>
      <c r="E14" s="19" t="n">
        <f aca="false">IF(E9=0,"",E11-E12-IF(E13="",0,E13))</f>
        <v>13874</v>
      </c>
      <c r="F14" s="19" t="str">
        <f aca="false">IF(F9=0,"",F11-F12-IF(F13="",0,F13))</f>
        <v/>
      </c>
      <c r="G14" s="19" t="str">
        <f aca="false">IF(G9=0,"",G11-G12-IF(G13="",0,G13))</f>
        <v/>
      </c>
      <c r="H14" s="18" t="n">
        <f aca="false">H11-H12-H13</f>
        <v>33781</v>
      </c>
    </row>
    <row r="16" customFormat="false" ht="15" hidden="false" customHeight="true" outlineLevel="0" collapsed="false">
      <c r="B16" s="15" t="s">
        <v>29</v>
      </c>
    </row>
    <row r="17" customFormat="false" ht="15" hidden="false" customHeight="true" outlineLevel="0" collapsed="false">
      <c r="B17" s="10" t="s">
        <v>30</v>
      </c>
      <c r="C17" s="20" t="n">
        <v>60000</v>
      </c>
    </row>
    <row r="18" customFormat="false" ht="15" hidden="false" customHeight="true" outlineLevel="0" collapsed="false">
      <c r="B18" s="10" t="s">
        <v>31</v>
      </c>
      <c r="C18" s="21" t="n">
        <v>5</v>
      </c>
    </row>
    <row r="20" customFormat="false" ht="15" hidden="false" customHeight="true" outlineLevel="0" collapsed="false">
      <c r="B20" s="10" t="s">
        <v>32</v>
      </c>
      <c r="C20" s="18" t="n">
        <f aca="false">IFERROR($C17/$C18,"")</f>
        <v>12000</v>
      </c>
    </row>
    <row r="21" customFormat="false" ht="15" hidden="false" customHeight="true" outlineLevel="0" collapsed="false">
      <c r="B21" s="10" t="s">
        <v>33</v>
      </c>
      <c r="C21" s="18" t="n">
        <f aca="false">$H14*$C18</f>
        <v>168905</v>
      </c>
    </row>
    <row r="22" customFormat="false" ht="15" hidden="false" customHeight="true" outlineLevel="0" collapsed="false">
      <c r="B22" s="10" t="s">
        <v>34</v>
      </c>
      <c r="C22" s="22" t="n">
        <f aca="false">IFERROR($C17/($H14*$C18),"")</f>
        <v>0.355229270891921</v>
      </c>
    </row>
    <row r="23" customFormat="false" ht="15" hidden="false" customHeight="true" outlineLevel="0" collapsed="false">
      <c r="B23" s="10" t="s">
        <v>35</v>
      </c>
      <c r="C23" s="23" t="n">
        <f aca="false">IFERROR($C17/$H14,"")</f>
        <v>1.77614635445961</v>
      </c>
    </row>
    <row r="25" customFormat="false" ht="15" hidden="false" customHeight="true" outlineLevel="0" collapsed="false">
      <c r="B25" s="24" t="str">
        <f aca="false">IF($C22="","",IF($C22&gt;1,"At this cost the build exceeds every dollar of discretionary cash the companies in scope generate over that period. It would have to come from debt, from equity, or from cutting the dividend or the capex.","The build fits inside the discretionary cash the companies in scope generate over that period. Fitting is not the same as being funded: this money is not pooled, and no single company controls it."))</f>
        <v>The build fits inside the discretionary cash the companies in scope generate over that period. Fitting is not the same as being funded: this money is not pooled, and no single company controls it.</v>
      </c>
      <c r="C25" s="24"/>
      <c r="D25" s="24"/>
      <c r="E25" s="24"/>
      <c r="F25" s="24"/>
      <c r="G25" s="24"/>
      <c r="H25" s="24"/>
    </row>
    <row r="26" customFormat="false" ht="15" hidden="false" customHeight="true" outlineLevel="0" collapsed="false">
      <c r="B26" s="24"/>
      <c r="C26" s="24"/>
      <c r="D26" s="24"/>
      <c r="E26" s="24"/>
      <c r="F26" s="24"/>
      <c r="G26" s="24"/>
      <c r="H26" s="24"/>
    </row>
    <row r="27" customFormat="false" ht="15" hidden="false" customHeight="true" outlineLevel="0" collapsed="false">
      <c r="B27" s="24"/>
      <c r="C27" s="24"/>
      <c r="D27" s="24"/>
      <c r="E27" s="24"/>
      <c r="F27" s="24"/>
      <c r="G27" s="24"/>
      <c r="H27" s="24"/>
    </row>
    <row r="29" customFormat="false" ht="15" hidden="false" customHeight="true" outlineLevel="0" collapsed="false">
      <c r="B29" s="12" t="s">
        <v>36</v>
      </c>
    </row>
  </sheetData>
  <mergeCells count="2">
    <mergeCell ref="B3:H4"/>
    <mergeCell ref="B25:H27"/>
  </mergeCells>
  <dataValidations count="1">
    <dataValidation allowBlank="false" errorStyle="stop" operator="between" showDropDown="false" showErrorMessage="false" showInputMessage="false" sqref="C6" type="list">
      <formula1>"No: mobile carriers only,Yes: all five"</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104"/>
  </cols>
  <sheetData>
    <row r="2" customFormat="false" ht="13.5" hidden="false" customHeight="true" outlineLevel="0" collapsed="false">
      <c r="B2" s="25" t="s">
        <v>1</v>
      </c>
    </row>
    <row r="3" customFormat="false" ht="13.5" hidden="false" customHeight="true" outlineLevel="0" collapsed="false">
      <c r="B3" s="26" t="s">
        <v>37</v>
      </c>
    </row>
    <row r="5" customFormat="false" ht="39" hidden="false" customHeight="true" outlineLevel="0" collapsed="false">
      <c r="B5" s="5" t="s">
        <v>38</v>
      </c>
    </row>
    <row r="7" customFormat="false" ht="39" hidden="false" customHeight="true" outlineLevel="0" collapsed="false">
      <c r="B7" s="5" t="s">
        <v>39</v>
      </c>
    </row>
    <row r="9" customFormat="false" ht="13.5" hidden="false" customHeight="true" outlineLevel="0" collapsed="false">
      <c r="B9" s="27" t="s">
        <v>40</v>
      </c>
    </row>
    <row r="10" customFormat="false" ht="13.5" hidden="false" customHeight="true" outlineLevel="0" collapsed="false">
      <c r="B10" s="5" t="s">
        <v>41</v>
      </c>
    </row>
    <row r="11" customFormat="false" ht="39" hidden="false" customHeight="true" outlineLevel="0" collapsed="false">
      <c r="B11" s="5" t="s">
        <v>42</v>
      </c>
    </row>
    <row r="12" customFormat="false" ht="25.5" hidden="false" customHeight="true" outlineLevel="0" collapsed="false">
      <c r="B12" s="5" t="s">
        <v>43</v>
      </c>
    </row>
    <row r="14" customFormat="false" ht="13.5" hidden="false" customHeight="true" outlineLevel="0" collapsed="false">
      <c r="B14" s="27" t="s">
        <v>44</v>
      </c>
    </row>
    <row r="15" customFormat="false" ht="13.5" hidden="false" customHeight="true" outlineLevel="0" collapsed="false">
      <c r="B15" s="5" t="s">
        <v>45</v>
      </c>
    </row>
    <row r="16" customFormat="false" ht="13.5" hidden="false" customHeight="true" outlineLevel="0" collapsed="false">
      <c r="B16" s="5" t="s">
        <v>46</v>
      </c>
    </row>
    <row r="17" customFormat="false" ht="13.5" hidden="false" customHeight="true" outlineLevel="0" collapsed="false">
      <c r="B17" s="5" t="s">
        <v>47</v>
      </c>
    </row>
    <row r="18" customFormat="false" ht="39" hidden="false" customHeight="true" outlineLevel="0" collapsed="false">
      <c r="B18" s="5" t="s">
        <v>48</v>
      </c>
    </row>
    <row r="19" customFormat="false" ht="25.5" hidden="false" customHeight="true" outlineLevel="0" collapsed="false">
      <c r="B19" s="5" t="s">
        <v>49</v>
      </c>
    </row>
    <row r="20" customFormat="false" ht="25.5" hidden="false" customHeight="true" outlineLevel="0" collapsed="false">
      <c r="B20" s="5" t="s">
        <v>50</v>
      </c>
    </row>
    <row r="22" customFormat="false" ht="13.5" hidden="false" customHeight="true" outlineLevel="0" collapsed="false">
      <c r="B22" s="27" t="s">
        <v>51</v>
      </c>
    </row>
    <row r="23" customFormat="false" ht="25.5" hidden="false" customHeight="true" outlineLevel="0" collapsed="false">
      <c r="B23" s="5" t="s">
        <v>52</v>
      </c>
    </row>
    <row r="24" customFormat="false" ht="13.5" hidden="false" customHeight="true" outlineLevel="0" collapsed="false">
      <c r="B24" s="5" t="s">
        <v>53</v>
      </c>
    </row>
    <row r="26" customFormat="false" ht="25.5" hidden="false" customHeight="true" outlineLevel="0" collapsed="false">
      <c r="B26" s="26" t="s">
        <v>54</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4"/>
    <col collapsed="false" customWidth="true" hidden="false" outlineLevel="0" max="7" min="3" style="7" width="16"/>
  </cols>
  <sheetData>
    <row r="2" customFormat="false" ht="18" hidden="false" customHeight="true" outlineLevel="0" collapsed="false">
      <c r="B2" s="8" t="s">
        <v>55</v>
      </c>
    </row>
    <row r="4" customFormat="false" ht="15" hidden="false" customHeight="true" outlineLevel="0" collapsed="false">
      <c r="B4" s="13" t="s">
        <v>56</v>
      </c>
      <c r="C4" s="14" t="s">
        <v>18</v>
      </c>
      <c r="D4" s="14" t="s">
        <v>19</v>
      </c>
      <c r="E4" s="14" t="s">
        <v>20</v>
      </c>
      <c r="F4" s="14" t="s">
        <v>21</v>
      </c>
      <c r="G4" s="14" t="s">
        <v>22</v>
      </c>
    </row>
    <row r="5" customFormat="false" ht="15" hidden="false" customHeight="true" outlineLevel="0" collapsed="false">
      <c r="B5" s="10" t="s">
        <v>57</v>
      </c>
      <c r="C5" s="17" t="n">
        <v>125648</v>
      </c>
      <c r="D5" s="17" t="n">
        <v>138191</v>
      </c>
      <c r="E5" s="17" t="n">
        <v>88309</v>
      </c>
      <c r="F5" s="17" t="n">
        <v>123707</v>
      </c>
      <c r="G5" s="17" t="n">
        <v>54774</v>
      </c>
    </row>
    <row r="6" customFormat="false" ht="15" hidden="false" customHeight="true" outlineLevel="0" collapsed="false">
      <c r="B6" s="10" t="s">
        <v>58</v>
      </c>
      <c r="C6" s="17" t="n">
        <v>21953</v>
      </c>
      <c r="D6" s="17" t="n">
        <v>17174</v>
      </c>
      <c r="E6" s="17" t="n">
        <v>10992</v>
      </c>
      <c r="F6" s="17" t="n">
        <v>19998</v>
      </c>
      <c r="G6" s="17" t="n">
        <v>4987</v>
      </c>
    </row>
    <row r="7" customFormat="false" ht="15" hidden="false" customHeight="true" outlineLevel="0" collapsed="false">
      <c r="B7" s="10" t="s">
        <v>25</v>
      </c>
      <c r="C7" s="17" t="n">
        <v>40284</v>
      </c>
      <c r="D7" s="17" t="n">
        <v>37137</v>
      </c>
      <c r="E7" s="17" t="n">
        <v>27950</v>
      </c>
      <c r="F7" s="17" t="n">
        <v>33643</v>
      </c>
      <c r="G7" s="17" t="n">
        <v>16077</v>
      </c>
    </row>
    <row r="8" customFormat="false" ht="15" hidden="false" customHeight="true" outlineLevel="0" collapsed="false">
      <c r="B8" s="10" t="s">
        <v>26</v>
      </c>
      <c r="C8" s="17" t="n">
        <v>20842</v>
      </c>
      <c r="D8" s="17" t="n">
        <v>17011</v>
      </c>
      <c r="E8" s="17" t="n">
        <v>9955</v>
      </c>
      <c r="F8" s="17" t="n">
        <v>11750</v>
      </c>
      <c r="G8" s="17" t="n">
        <v>11659</v>
      </c>
    </row>
    <row r="9" customFormat="false" ht="15" hidden="false" customHeight="true" outlineLevel="0" collapsed="false">
      <c r="B9" s="10" t="s">
        <v>59</v>
      </c>
      <c r="C9" s="17" t="n">
        <v>19442</v>
      </c>
      <c r="D9" s="17" t="n">
        <v>20126</v>
      </c>
      <c r="E9" s="17" t="n">
        <v>17995</v>
      </c>
      <c r="F9" s="17" t="n">
        <v>21893</v>
      </c>
      <c r="G9" s="17" t="n">
        <v>4418</v>
      </c>
    </row>
    <row r="10" customFormat="false" ht="15" hidden="false" customHeight="true" outlineLevel="0" collapsed="false">
      <c r="B10" s="10" t="s">
        <v>27</v>
      </c>
      <c r="C10" s="17" t="n">
        <v>8180</v>
      </c>
      <c r="D10" s="17" t="n">
        <v>11481</v>
      </c>
      <c r="E10" s="17" t="n">
        <v>4121</v>
      </c>
      <c r="F10" s="17" t="n">
        <v>4894</v>
      </c>
      <c r="G10" s="17"/>
    </row>
    <row r="11" customFormat="false" ht="15" hidden="false" customHeight="true" outlineLevel="0" collapsed="false">
      <c r="B11" s="10" t="s">
        <v>60</v>
      </c>
      <c r="C11" s="17" t="n">
        <v>11262</v>
      </c>
      <c r="D11" s="17" t="n">
        <v>8645</v>
      </c>
      <c r="E11" s="17" t="n">
        <v>13874</v>
      </c>
      <c r="F11" s="17" t="n">
        <v>16999</v>
      </c>
      <c r="G11" s="17" t="n">
        <v>4418</v>
      </c>
    </row>
    <row r="12" customFormat="false" ht="15" hidden="false" customHeight="true" outlineLevel="0" collapsed="false">
      <c r="B12" s="10" t="s">
        <v>61</v>
      </c>
      <c r="C12" s="17" t="n">
        <v>17570</v>
      </c>
      <c r="D12" s="17" t="n">
        <v>1752</v>
      </c>
      <c r="E12" s="17" t="n">
        <v>2825</v>
      </c>
      <c r="F12" s="17" t="n">
        <v>7661</v>
      </c>
      <c r="G12" s="17" t="n">
        <v>509</v>
      </c>
    </row>
    <row r="13" customFormat="false" ht="15" hidden="false" customHeight="true" outlineLevel="0" collapsed="false">
      <c r="B13" s="10" t="s">
        <v>62</v>
      </c>
      <c r="C13" s="17" t="n">
        <v>134631</v>
      </c>
      <c r="D13" s="17" t="n">
        <v>143448</v>
      </c>
      <c r="E13" s="17" t="n">
        <v>81147</v>
      </c>
      <c r="F13" s="17" t="n">
        <v>84264</v>
      </c>
      <c r="G13" s="17" t="n">
        <v>92960</v>
      </c>
    </row>
    <row r="15" customFormat="false" ht="15" hidden="false" customHeight="true" outlineLevel="0" collapsed="false">
      <c r="B15" s="9" t="s">
        <v>63</v>
      </c>
      <c r="C15" s="9"/>
      <c r="D15" s="9"/>
      <c r="E15" s="9"/>
      <c r="F15" s="9"/>
      <c r="G15" s="9"/>
    </row>
    <row r="16" customFormat="false" ht="15" hidden="false" customHeight="true" outlineLevel="0" collapsed="false">
      <c r="B16" s="9" t="s">
        <v>64</v>
      </c>
      <c r="C16" s="9"/>
      <c r="D16" s="9"/>
      <c r="E16" s="9"/>
      <c r="F16" s="9"/>
      <c r="G16" s="9"/>
    </row>
    <row r="17" customFormat="false" ht="15" hidden="false" customHeight="true" outlineLevel="0" collapsed="false">
      <c r="B17" s="9" t="s">
        <v>65</v>
      </c>
      <c r="C17" s="9"/>
      <c r="D17" s="9"/>
      <c r="E17" s="9"/>
      <c r="F17" s="9"/>
      <c r="G17" s="9"/>
    </row>
  </sheetData>
  <mergeCells count="3">
    <mergeCell ref="B15:G15"/>
    <mergeCell ref="B16:G16"/>
    <mergeCell ref="B17:G17"/>
  </mergeCell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4"/>
    <col collapsed="false" customWidth="true" hidden="false" outlineLevel="0" max="7" min="3" style="7" width="16"/>
  </cols>
  <sheetData>
    <row r="2" customFormat="false" ht="18" hidden="false" customHeight="true" outlineLevel="0" collapsed="false">
      <c r="B2" s="8" t="s">
        <v>66</v>
      </c>
    </row>
    <row r="4" customFormat="false" ht="15" hidden="false" customHeight="true" outlineLevel="0" collapsed="false">
      <c r="B4" s="13" t="s">
        <v>56</v>
      </c>
      <c r="C4" s="14" t="s">
        <v>67</v>
      </c>
      <c r="D4" s="14" t="s">
        <v>68</v>
      </c>
      <c r="E4" s="14" t="s">
        <v>69</v>
      </c>
      <c r="F4" s="14" t="s">
        <v>70</v>
      </c>
    </row>
    <row r="5" customFormat="false" ht="15" hidden="false" customHeight="true" outlineLevel="0" collapsed="false">
      <c r="B5" s="10" t="s">
        <v>71</v>
      </c>
      <c r="C5" s="17" t="n">
        <v>15005</v>
      </c>
      <c r="D5" s="17" t="n">
        <v>70.9</v>
      </c>
      <c r="E5" s="17" t="n">
        <v>273</v>
      </c>
      <c r="F5" s="17" t="n">
        <v>872</v>
      </c>
    </row>
    <row r="6" customFormat="false" ht="15" hidden="false" customHeight="true" outlineLevel="0" collapsed="false">
      <c r="B6" s="10" t="s">
        <v>72</v>
      </c>
      <c r="C6" s="17" t="n">
        <v>-14497</v>
      </c>
      <c r="D6" s="17" t="n">
        <v>-342</v>
      </c>
      <c r="E6" s="17" t="n">
        <v>-9</v>
      </c>
      <c r="F6" s="17" t="n">
        <v>114</v>
      </c>
    </row>
    <row r="7" customFormat="false" ht="15" hidden="false" customHeight="true" outlineLevel="0" collapsed="false">
      <c r="B7" s="10" t="s">
        <v>73</v>
      </c>
      <c r="C7" s="17" t="n">
        <v>-99</v>
      </c>
      <c r="D7" s="17" t="n">
        <v>-72</v>
      </c>
      <c r="E7" s="17" t="n">
        <v>622</v>
      </c>
      <c r="F7" s="17" t="n">
        <v>400</v>
      </c>
    </row>
    <row r="8" customFormat="false" ht="15" hidden="false" customHeight="true" outlineLevel="0" collapsed="false">
      <c r="B8" s="10" t="s">
        <v>74</v>
      </c>
      <c r="C8" s="17" t="n">
        <v>966</v>
      </c>
      <c r="D8" s="17" t="n">
        <v>1065</v>
      </c>
      <c r="E8" s="17" t="n">
        <v>5.5</v>
      </c>
      <c r="F8" s="17" t="n">
        <v>100</v>
      </c>
    </row>
    <row r="9" customFormat="false" ht="15" hidden="false" customHeight="true" outlineLevel="0" collapsed="false">
      <c r="B9" s="10" t="s">
        <v>75</v>
      </c>
      <c r="C9" s="17" t="n">
        <v>7244</v>
      </c>
      <c r="D9" s="17" t="n">
        <v>46</v>
      </c>
      <c r="E9" s="17" t="n">
        <v>135</v>
      </c>
      <c r="F9" s="17" t="n">
        <v>444</v>
      </c>
    </row>
    <row r="10" customFormat="false" ht="15" hidden="false" customHeight="true" outlineLevel="0" collapsed="false">
      <c r="B10" s="10" t="s">
        <v>76</v>
      </c>
      <c r="C10" s="17" t="n">
        <v>226</v>
      </c>
      <c r="D10" s="17" t="n">
        <v>859</v>
      </c>
      <c r="E10" s="17" t="n">
        <v>3</v>
      </c>
      <c r="F10" s="17" t="n">
        <v>52</v>
      </c>
    </row>
    <row r="11" customFormat="false" ht="15" hidden="false" customHeight="true" outlineLevel="0" collapsed="false">
      <c r="B11" s="10" t="s">
        <v>77</v>
      </c>
      <c r="C11" s="17" t="n">
        <v>228</v>
      </c>
      <c r="D11" s="17" t="n">
        <v>-145</v>
      </c>
      <c r="E11" s="17" t="n">
        <v>160</v>
      </c>
      <c r="F11" s="17" t="n">
        <v>186</v>
      </c>
    </row>
    <row r="12" customFormat="false" ht="15" hidden="false" customHeight="true" outlineLevel="0" collapsed="false">
      <c r="B12" s="10" t="s">
        <v>61</v>
      </c>
      <c r="C12" s="17" t="n">
        <v>440</v>
      </c>
      <c r="D12" s="17" t="n">
        <v>2288</v>
      </c>
      <c r="E12" s="17" t="n">
        <v>410</v>
      </c>
      <c r="F12" s="17" t="n">
        <v>184</v>
      </c>
    </row>
    <row r="13" customFormat="false" ht="15" hidden="false" customHeight="true" outlineLevel="0" collapsed="false">
      <c r="B13" s="10" t="s">
        <v>62</v>
      </c>
      <c r="C13" s="17" t="n">
        <v>15985</v>
      </c>
      <c r="D13" s="17" t="n">
        <v>2963</v>
      </c>
      <c r="E13" s="17" t="n">
        <v>307</v>
      </c>
      <c r="F13" s="17" t="n">
        <v>1757</v>
      </c>
    </row>
    <row r="15" customFormat="false" ht="15" hidden="false" customHeight="true" outlineLevel="0" collapsed="false">
      <c r="B15" s="9" t="s">
        <v>78</v>
      </c>
      <c r="C15" s="9"/>
      <c r="D15" s="9"/>
      <c r="E15" s="9"/>
      <c r="F15" s="9"/>
      <c r="G15" s="9"/>
    </row>
    <row r="16" customFormat="false" ht="15" hidden="false" customHeight="true" outlineLevel="0" collapsed="false">
      <c r="B16" s="9" t="s">
        <v>79</v>
      </c>
      <c r="C16" s="9"/>
      <c r="D16" s="9"/>
      <c r="E16" s="9"/>
      <c r="F16" s="9"/>
      <c r="G16" s="9"/>
    </row>
    <row r="17" customFormat="false" ht="15" hidden="false" customHeight="true" outlineLevel="0" collapsed="false">
      <c r="B17" s="9" t="s">
        <v>80</v>
      </c>
      <c r="C17" s="9"/>
      <c r="D17" s="9"/>
      <c r="E17" s="9"/>
      <c r="F17" s="9"/>
      <c r="G17" s="9"/>
    </row>
    <row r="18" customFormat="false" ht="15" hidden="false" customHeight="true" outlineLevel="0" collapsed="false">
      <c r="B18" s="9" t="s">
        <v>65</v>
      </c>
      <c r="C18" s="9"/>
      <c r="D18" s="9"/>
      <c r="E18" s="9"/>
      <c r="F18" s="9"/>
      <c r="G18" s="9"/>
    </row>
  </sheetData>
  <mergeCells count="4">
    <mergeCell ref="B15:G15"/>
    <mergeCell ref="B16:G16"/>
    <mergeCell ref="B17:G17"/>
    <mergeCell ref="B18:G18"/>
  </mergeCell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Blue Prysm · Telecom strategy, evidenced</cp:category>
  <dcterms:created xsi:type="dcterms:W3CDTF">2026-09-29T23:56:19Z</dcterms:created>
  <dc:creator>Blue Prysm</dc:creator>
  <dc:description>© 2026 Blue Prysm. Free to use and adapt. Attribution with a link to blueprysm.com is asked for, not required.</dc:description>
  <cp:keywords>telecom strategy Blue Prysm</cp:keywords>
  <dc:language>en-US</dc:language>
  <cp:lastModifiedBy/>
  <dcterms:modified xsi:type="dcterms:W3CDTF">2026-10-02T17:10:14Z</dcterms:modified>
  <cp:revision>0</cp:revision>
  <dc:subject>Whether a carrier can fund a second mobile network, worked from published accounts and the capital already committed elsewhere.</dc:subject>
  <dc:title>Who can afford to build a second mobile network</dc:title>
</cp:coreProperties>
</file>

<file path=docProps/custom.xml><?xml version="1.0" encoding="utf-8"?>
<Properties xmlns="http://schemas.openxmlformats.org/officeDocument/2006/custom-properties" xmlns:vt="http://schemas.openxmlformats.org/officeDocument/2006/docPropsVTypes"/>
</file>