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ecision record" sheetId="1" state="visible" r:id="rId3"/>
    <sheet name="Scoring" sheetId="2" state="visible" r:id="rId4"/>
    <sheet name="Read me" sheetId="3" state="visible" r:id="rId5"/>
    <sheet name="Rating scale" sheetId="4" state="visible" r:id="rId6"/>
    <sheet name="Worked examp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<sst xmlns="http://schemas.openxmlformats.org/spreadsheetml/2006/main" count="119" uniqueCount="100">
  <si>
    <t xml:space="preserve">Partnership decision record</t>
  </si>
  <si>
    <t xml:space="preserve">Counterparty</t>
  </si>
  <si>
    <t xml:space="preserve">The question being decided</t>
  </si>
  <si>
    <t xml:space="preserve">Decision owner</t>
  </si>
  <si>
    <t xml:space="preserve">Others who must agree</t>
  </si>
  <si>
    <t xml:space="preserve">Date</t>
  </si>
  <si>
    <t xml:space="preserve">Review date</t>
  </si>
  <si>
    <t xml:space="preserve">Evidence score (from Scoring)</t>
  </si>
  <si>
    <t xml:space="preserve">Tests that failed</t>
  </si>
  <si>
    <t xml:space="preserve">Tests not yet assessed</t>
  </si>
  <si>
    <t xml:space="preserve">The decision</t>
  </si>
  <si>
    <t xml:space="preserve">Proceed</t>
  </si>
  <si>
    <t xml:space="preserve">Gate</t>
  </si>
  <si>
    <t xml:space="preserve">Conditions attached</t>
  </si>
  <si>
    <t xml:space="preserve">What we are giving up</t>
  </si>
  <si>
    <t xml:space="preserve">What would change this decision</t>
  </si>
  <si>
    <t xml:space="preserve">Where this gets reviewed</t>
  </si>
  <si>
    <t xml:space="preserve">A decision record that does not say what would change it is a press release. Fill in the last two rows.</t>
  </si>
  <si>
    <t xml:space="preserve">The eight tests</t>
  </si>
  <si>
    <t xml:space="preserve">Test</t>
  </si>
  <si>
    <t xml:space="preserve">Your rating</t>
  </si>
  <si>
    <t xml:space="preserve">Weight</t>
  </si>
  <si>
    <t xml:space="preserve">What the test is, and why</t>
  </si>
  <si>
    <t xml:space="preserve">Your evidence</t>
  </si>
  <si>
    <t xml:space="preserve">Where the premise comes from</t>
  </si>
  <si>
    <t xml:space="preserve">Who owns the customer</t>
  </si>
  <si>
    <t xml:space="preserve">Not yet assessed</t>
  </si>
  <si>
    <t xml:space="preserve">Billing, care, the SIM or eSIM profile, and the brand on the handset. In every live arrangement today the carrier owns the customer and the satellite operator is wholesale. The moment that changes, the partnership is a competitor agreement.</t>
  </si>
  <si>
    <t xml:space="preserve">The six ways to sell mobile service from orbit, part 7</t>
  </si>
  <si>
    <t xml:space="preserve">Who controls the spectrum the service runs on</t>
  </si>
  <si>
    <t xml:space="preserve">Both satellite operators with US terrestrial rights are tenants, not owners: AST holds 1,197 lease records and SpaceX 173 of its 175. Ask which records the service depends on, and read the expiry date on them.</t>
  </si>
  <si>
    <t xml:space="preserve">FCC market licence file, snapshot 13 Sep 2026, parts 1 and 4</t>
  </si>
  <si>
    <t xml:space="preserve">What the dates on the record say</t>
  </si>
  <si>
    <t xml:space="preserve">AST’s authorizations all expire 9 May 2028 — one date under the whole footprint. SpaceX’s G-block leases carry 3 Mar 2026 while every other G-block holder shows 2036. The EchoStar–SpaceX second closing is expected on or about 30 Nov 2027 and has not occurred.</t>
  </si>
  <si>
    <t xml:space="preserve">FCC licence records and EchoStar Forms 8-K, parts 1, 4 and 7</t>
  </si>
  <si>
    <t xml:space="preserve">Exclusivity, and what it costs you</t>
  </si>
  <si>
    <t xml:space="preserve">What you are giving up, for how long, and what happens at renewal. An exclusivity that outlasts the spectrum lease underneath it is a commitment to something your counterparty may not be able to deliver.</t>
  </si>
  <si>
    <t xml:space="preserve">Judgement</t>
  </si>
  <si>
    <t xml:space="preserve">What the physics actually allows</t>
  </si>
  <si>
    <t xml:space="preserve">The service channel in use today is 5–6 MHz, shared across everyone under the beam. Test any capacity or speed claim against the channel, not against the constellation size.</t>
  </si>
  <si>
    <t xml:space="preserve">Authorized bandwidths and PFD limits, part 3</t>
  </si>
  <si>
    <t xml:space="preserve">Whether the counterparty can fund its side</t>
  </si>
  <si>
    <t xml:space="preserve">AST spent $859M of capex in H1 2026 against $46M of revenue, with $2,288M of cash. EchoStar’s FY2025 operating cash flow was negative. Read the filings, not the announcement.</t>
  </si>
  <si>
    <t xml:space="preserve">Company 10-K and 10-Q filings, part 6</t>
  </si>
  <si>
    <t xml:space="preserve">What is granted and what is still pending</t>
  </si>
  <si>
    <t xml:space="preserve">Tech-neutral waivers were granted 12 May 2026 and the SCS framework is in place. Unlicensed direct-to-device is a proposed rulemaking, not a rule. Do not price a permission that has not been granted.</t>
  </si>
  <si>
    <t xml:space="preserve">FCC orders and dockets, part 5</t>
  </si>
  <si>
    <t xml:space="preserve">Your walk-away, written down before you start</t>
  </si>
  <si>
    <t xml:space="preserve">The price, the term and the conditions at which you decline. If it is not written down before the negotiation, it will be discovered during it.</t>
  </si>
  <si>
    <t xml:space="preserve">Weights must total 100%</t>
  </si>
  <si>
    <t xml:space="preserve">Weighted evidence score (out of 4)</t>
  </si>
  <si>
    <t xml:space="preserve">An unassessed test scores zero, so the score falls until the work is done. That is deliberate.</t>
  </si>
  <si>
    <t xml:space="preserve">Partnership go / no-go: a decision record</t>
  </si>
  <si>
    <t xml:space="preserve">For satellite, direct-to-device and neutral-host conversations · Blue Prysm · no sign-up required</t>
  </si>
  <si>
    <t xml:space="preserve">A partnership announcement is easy to sign and hard to leave. This workbook is the record you make before you sign one: eight tests, a weighted score, a decision, and — the part most decision records omit — what would have to change for the decision to be revisited.</t>
  </si>
  <si>
    <t xml:space="preserve">Six of the eight tests are drawn from what the public record showed in our seven-part direct-to-device analysis. Each names its source on the "Scoring" tab, so you can check the premise rather than take it.</t>
  </si>
  <si>
    <t xml:space="preserve">How to use it</t>
  </si>
  <si>
    <t xml:space="preserve">1.  Fill in the "Decision record" tab — the counterparty, the question, and who is deciding.</t>
  </si>
  <si>
    <t xml:space="preserve">2.  Work the "Scoring" tab. For each test, pick a rating and write the evidence you are relying on. A test scored Strong with an empty evidence cell is the failure mode this sheet exists to prevent.</t>
  </si>
  <si>
    <t xml:space="preserve">3.  The weights are ours and are editable. If you disagree with them, change them — but change them before you score, not after you see the result.</t>
  </si>
  <si>
    <t xml:space="preserve">4.  "Worked example" scores the T-Mobile / SpaceX arrangement from the public record, so you can see what a filled-in sheet looks like.</t>
  </si>
  <si>
    <t xml:space="preserve">What the score does and does not mean</t>
  </si>
  <si>
    <t xml:space="preserve">The score ranks how well evidenced a partnership is, not how good it is. A well-evidenced bad deal scores highly. The gate below the score is the part that matters: it flags any individual test that failed, because a single failed test on spectrum control or customer ownership is not something a high average makes safe.</t>
  </si>
  <si>
    <t xml:space="preserve">Sources</t>
  </si>
  <si>
    <t xml:space="preserve">FCC market licence file (snapshot 13 September 2026); FCC orders DA-26-391A1 and the 12 May 2026 tech-neutral waivers; GN Docket 23-65; company Forms 10-K, 10-Q and 8-K via SEC EDGAR. Retrieved 17 September 2026.</t>
  </si>
  <si>
    <t xml:space="preserve">Dates and filings move. Check anything you rely on against the primary source. Corrections to hello@blueprysm.com.</t>
  </si>
  <si>
    <t xml:space="preserve">Rating</t>
  </si>
  <si>
    <t xml:space="preserve">Points</t>
  </si>
  <si>
    <t xml:space="preserve">What it means</t>
  </si>
  <si>
    <t xml:space="preserve">Strong — evidenced</t>
  </si>
  <si>
    <t xml:space="preserve">You can point at a filing, an order, a contract clause or a published figure.</t>
  </si>
  <si>
    <t xml:space="preserve">Adequate — some evidence</t>
  </si>
  <si>
    <t xml:space="preserve">Partly evidenced; the rest is the counterparty’s account of it.</t>
  </si>
  <si>
    <t xml:space="preserve">Weak — asserted only</t>
  </si>
  <si>
    <t xml:space="preserve">Asserted in a deck or a press release, with nothing behind it you can check.</t>
  </si>
  <si>
    <t xml:space="preserve">Fails this test</t>
  </si>
  <si>
    <t xml:space="preserve">The evidence points the other way, or the term is simply absent.</t>
  </si>
  <si>
    <t xml:space="preserve">Nobody has looked yet. Scores nothing and blocks the decision.</t>
  </si>
  <si>
    <t xml:space="preserve">Worked example: the T-Mobile / SpaceX arrangement, scored from the public record</t>
  </si>
  <si>
    <t xml:space="preserve">Scored only on what is on the record as at 17 September 2026. This is an illustration of the method, not advice about this arrangement, and neither party has been asked to comment.</t>
  </si>
  <si>
    <t xml:space="preserve">Rating from the record</t>
  </si>
  <si>
    <t xml:space="preserve">What the record shows</t>
  </si>
  <si>
    <t xml:space="preserve">T-Mobile owns the customer. The arrangement is wholesale supplemental coverage over T-Mobile’s own PCS G-block spectrum, licensed and live.</t>
  </si>
  <si>
    <t xml:space="preserve">Who controls the spectrum</t>
  </si>
  <si>
    <t xml:space="preserve">SpaceX holds 173 of its 175 market records as leases from T-Mobile. The counterparty does not control the spectrum its service depends on; the carrier does.</t>
  </si>
  <si>
    <t xml:space="preserve">What the dates say</t>
  </si>
  <si>
    <t xml:space="preserve">Every one of the 173 G-block lease records shows an expiry of 3 March 2026, while every other G-block holder shows 2036. The EchoStar second closing that would give SpaceX owned spectrum is expected on or about 30 November 2027 and has not occurred.</t>
  </si>
  <si>
    <t xml:space="preserve">Exclusivity and its cost</t>
  </si>
  <si>
    <t xml:space="preserve">The exclusivity terms are not public. This is the gap a counterparty should close before signing, not after.</t>
  </si>
  <si>
    <t xml:space="preserve">What the physics allows</t>
  </si>
  <si>
    <t xml:space="preserve">The service channel is 5–6 MHz, shared under the beam. Sufficient for messaging and narrowband; the published authorizations do not support broadband claims.</t>
  </si>
  <si>
    <t xml:space="preserve">Counterparty funding</t>
  </si>
  <si>
    <t xml:space="preserve">SpaceX is not an SEC filer, so the most important balance sheet in this market cannot be read at all. What is on the record is the $19.6B it has committed, in EchoStar’s 8-Ks — evidence of spending, not of capacity to keep spending. A counterparty would have to ask for this directly.</t>
  </si>
  <si>
    <t xml:space="preserve">Granted versus pending</t>
  </si>
  <si>
    <t xml:space="preserve">Tech-neutral waivers granted 12 May 2026; the SCS framework is in place under GN Docket 23-65. This is a granted permission, not a pending one.</t>
  </si>
  <si>
    <t xml:space="preserve">Walk-away written down</t>
  </si>
  <si>
    <t xml:space="preserve">Not observable from outside. Included to show that two of eight tests cannot be scored from public data alone — which is itself the finding.</t>
  </si>
  <si>
    <t xml:space="preserve">What the worked example shows</t>
  </si>
  <si>
    <t xml:space="preserve">Three of the eight tests cannot be scored from public data at all, and one fails outright on a date that anyone can look up. A counterparty evaluating this arrangement from the announcement alone would have scored it well. The value of the sheet is that it makes the two blanks visible before the signature rather than after it.</t>
  </si>
  <si>
    <t xml:space="preserve">Source: FCC market licence file snapshot 13 September 2026; FCC orders of 12 May 2026; GN Docket 23-65; EchoStar Forms 8-K 2025-09-08, 2025-11-06 and 2026-08-03. Retrieved 17 September 2026.</t>
  </si>
</sst>
</file>

<file path=xl/styles.xml><?xml version="1.0" encoding="utf-8"?>
<styleSheet xmlns="http://schemas.openxmlformats.org/spreadsheetml/2006/main">
  <numFmts count="4">
    <numFmt numFmtId="164" formatCode="General"/>
    <numFmt numFmtId="165" formatCode="0.00"/>
    <numFmt numFmtId="166" formatCode="General"/>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5"/>
      <color rgb="FF12141A"/>
      <name val="Arial"/>
      <family val="0"/>
      <charset val="1"/>
    </font>
    <font>
      <sz val="10"/>
      <color rgb="FF12141A"/>
      <name val="Arial"/>
      <family val="0"/>
      <charset val="1"/>
    </font>
    <font>
      <b val="true"/>
      <sz val="11"/>
      <color rgb="FF0000FF"/>
      <name val="Arial"/>
      <family val="0"/>
      <charset val="1"/>
    </font>
    <font>
      <b val="true"/>
      <sz val="10"/>
      <color rgb="FF12141A"/>
      <name val="Arial"/>
      <family val="0"/>
      <charset val="1"/>
    </font>
    <font>
      <b val="true"/>
      <sz val="11"/>
      <color rgb="FF12141A"/>
      <name val="Arial"/>
      <family val="0"/>
      <charset val="1"/>
    </font>
    <font>
      <b val="true"/>
      <sz val="10"/>
      <color rgb="FF9C2B2B"/>
      <name val="Arial"/>
      <family val="0"/>
      <charset val="1"/>
    </font>
    <font>
      <sz val="9"/>
      <color rgb="FF5F6472"/>
      <name val="Arial"/>
      <family val="0"/>
      <charset val="1"/>
    </font>
    <font>
      <b val="true"/>
      <sz val="10"/>
      <color rgb="FFFFFFFF"/>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5DD6"/>
        <bgColor rgb="FF3366FF"/>
      </patternFill>
    </fill>
    <fill>
      <patternFill patternType="solid">
        <fgColor rgb="FFEEF3FB"/>
        <bgColor rgb="FFFFFFFF"/>
      </patternFill>
    </fill>
  </fills>
  <borders count="2">
    <border diagonalUp="false" diagonalDown="false">
      <left/>
      <right/>
      <top/>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7" fontId="6" fillId="2"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74"/>
    <col collapsed="false" customWidth="true" hidden="false" outlineLevel="0" max="4" min="4" style="0" width="6"/>
  </cols>
  <sheetData>
    <row r="2" customFormat="false" ht="18.55" hidden="false" customHeight="false" outlineLevel="0" collapsed="false">
      <c r="B2" s="1" t="s">
        <v>0</v>
      </c>
    </row>
    <row r="4" customFormat="false" ht="15" hidden="false" customHeight="false" outlineLevel="0" collapsed="false">
      <c r="B4" s="2" t="s">
        <v>1</v>
      </c>
      <c r="C4" s="3"/>
    </row>
    <row r="5" customFormat="false" ht="15" hidden="false" customHeight="false" outlineLevel="0" collapsed="false">
      <c r="B5" s="2" t="s">
        <v>2</v>
      </c>
      <c r="C5" s="3"/>
    </row>
    <row r="6" customFormat="false" ht="15" hidden="false" customHeight="false" outlineLevel="0" collapsed="false">
      <c r="B6" s="2" t="s">
        <v>3</v>
      </c>
      <c r="C6" s="3"/>
    </row>
    <row r="7" customFormat="false" ht="15" hidden="false" customHeight="false" outlineLevel="0" collapsed="false">
      <c r="B7" s="2" t="s">
        <v>4</v>
      </c>
      <c r="C7" s="3"/>
    </row>
    <row r="8" customFormat="false" ht="15" hidden="false" customHeight="false" outlineLevel="0" collapsed="false">
      <c r="B8" s="2" t="s">
        <v>5</v>
      </c>
      <c r="C8" s="3"/>
    </row>
    <row r="9" customFormat="false" ht="15" hidden="false" customHeight="false" outlineLevel="0" collapsed="false">
      <c r="B9" s="2" t="s">
        <v>6</v>
      </c>
      <c r="C9" s="3"/>
    </row>
    <row r="11" customFormat="false" ht="15" hidden="false" customHeight="false" outlineLevel="0" collapsed="false">
      <c r="B11" s="4" t="s">
        <v>7</v>
      </c>
      <c r="C11" s="5" t="n">
        <f aca="false">IFERROR(Scoring!$D$15,"")</f>
        <v>0</v>
      </c>
    </row>
    <row r="12" customFormat="false" ht="15" hidden="false" customHeight="false" outlineLevel="0" collapsed="false">
      <c r="B12" s="4" t="s">
        <v>8</v>
      </c>
      <c r="C12" s="6" t="n">
        <f aca="false">COUNTIF(Scoring!$C$5:$C$12,"Fails this test")</f>
        <v>0</v>
      </c>
    </row>
    <row r="13" customFormat="false" ht="15" hidden="false" customHeight="false" outlineLevel="0" collapsed="false">
      <c r="B13" s="4" t="s">
        <v>9</v>
      </c>
      <c r="C13" s="6" t="n">
        <f aca="false">COUNTIF(Scoring!$C$5:$C$12,"Not yet assessed")</f>
        <v>8</v>
      </c>
    </row>
    <row r="15" customFormat="false" ht="15" hidden="false" customHeight="false" outlineLevel="0" collapsed="false">
      <c r="B15" s="4" t="s">
        <v>10</v>
      </c>
      <c r="C15" s="3" t="s">
        <v>11</v>
      </c>
    </row>
    <row r="16" customFormat="false" ht="15" hidden="false" customHeight="false" outlineLevel="0" collapsed="false">
      <c r="B16" s="4" t="s">
        <v>12</v>
      </c>
      <c r="C16" s="7" t="str">
        <f aca="false">IF($C$13&gt;0,"Not ready to decide: "&amp;$C$13&amp;" test(s) still unassessed.",IF($C$12&gt;0,"At least one test failed outright. A failed test on spectrum control, customer ownership or the dates is not made safe by a high average — name the mitigation in the conditions below or decline.","No test failed outright. The score reflects how well evidenced the partnership is, not whether it is a good deal."))</f>
        <v>Not ready to decide: 8 test(s) still unassessed.</v>
      </c>
    </row>
    <row r="17" customFormat="false" ht="15" hidden="false" customHeight="false" outlineLevel="0" collapsed="false">
      <c r="C17" s="7"/>
    </row>
    <row r="18" customFormat="false" ht="15" hidden="false" customHeight="false" outlineLevel="0" collapsed="false">
      <c r="C18" s="7"/>
    </row>
    <row r="20" customFormat="false" ht="15" hidden="false" customHeight="false" outlineLevel="0" collapsed="false">
      <c r="B20" s="2" t="s">
        <v>13</v>
      </c>
      <c r="C20" s="8"/>
    </row>
    <row r="21" customFormat="false" ht="15" hidden="false" customHeight="false" outlineLevel="0" collapsed="false">
      <c r="C21" s="8"/>
    </row>
    <row r="23" customFormat="false" ht="15" hidden="false" customHeight="false" outlineLevel="0" collapsed="false">
      <c r="B23" s="2" t="s">
        <v>14</v>
      </c>
      <c r="C23" s="8"/>
    </row>
    <row r="24" customFormat="false" ht="15" hidden="false" customHeight="false" outlineLevel="0" collapsed="false">
      <c r="C24" s="8"/>
    </row>
    <row r="26" customFormat="false" ht="15" hidden="false" customHeight="false" outlineLevel="0" collapsed="false">
      <c r="B26" s="2" t="s">
        <v>15</v>
      </c>
      <c r="C26" s="8"/>
    </row>
    <row r="27" customFormat="false" ht="15" hidden="false" customHeight="false" outlineLevel="0" collapsed="false">
      <c r="C27" s="8"/>
    </row>
    <row r="29" customFormat="false" ht="15" hidden="false" customHeight="false" outlineLevel="0" collapsed="false">
      <c r="B29" s="2" t="s">
        <v>16</v>
      </c>
      <c r="C29" s="8"/>
    </row>
    <row r="30" customFormat="false" ht="15" hidden="false" customHeight="false" outlineLevel="0" collapsed="false">
      <c r="C30" s="8"/>
    </row>
    <row r="32" customFormat="false" ht="15" hidden="false" customHeight="false" outlineLevel="0" collapsed="false">
      <c r="B32" s="9" t="s">
        <v>17</v>
      </c>
    </row>
  </sheetData>
  <mergeCells count="5">
    <mergeCell ref="C16:C18"/>
    <mergeCell ref="C20:C21"/>
    <mergeCell ref="C23:C24"/>
    <mergeCell ref="C26:C27"/>
    <mergeCell ref="C29:C30"/>
  </mergeCells>
  <dataValidations count="1">
    <dataValidation allowBlank="false" errorStyle="stop" operator="between" showDropDown="false" showErrorMessage="false" showInputMessage="false" sqref="C15" type="list">
      <formula1>"Proceed,Proceed with conditions,Decline,Defer pending evidence"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26"/>
    <col collapsed="false" customWidth="true" hidden="false" outlineLevel="0" max="4" min="4" style="0" width="10"/>
    <col collapsed="false" customWidth="true" hidden="false" outlineLevel="0" max="5" min="5" style="0" width="58"/>
    <col collapsed="false" customWidth="true" hidden="false" outlineLevel="0" max="6" min="6" style="0" width="52"/>
    <col collapsed="false" customWidth="true" hidden="false" outlineLevel="0" max="7" min="7" style="0" width="34"/>
  </cols>
  <sheetData>
    <row r="2" customFormat="false" ht="18.55" hidden="false" customHeight="false" outlineLevel="0" collapsed="false">
      <c r="B2" s="1" t="s">
        <v>18</v>
      </c>
    </row>
    <row r="4" customFormat="false" ht="27.75" hidden="false" customHeight="true" outlineLevel="0" collapsed="false">
      <c r="B4" s="10" t="s">
        <v>19</v>
      </c>
      <c r="C4" s="10" t="s">
        <v>20</v>
      </c>
      <c r="D4" s="10" t="s">
        <v>21</v>
      </c>
      <c r="E4" s="10" t="s">
        <v>22</v>
      </c>
      <c r="F4" s="10" t="s">
        <v>23</v>
      </c>
      <c r="G4" s="10" t="s">
        <v>24</v>
      </c>
    </row>
    <row r="5" customFormat="false" ht="61.5" hidden="false" customHeight="true" outlineLevel="0" collapsed="false">
      <c r="B5" s="4" t="s">
        <v>25</v>
      </c>
      <c r="C5" s="3" t="s">
        <v>26</v>
      </c>
      <c r="D5" s="11" t="n">
        <v>0.15</v>
      </c>
      <c r="E5" s="12" t="s">
        <v>27</v>
      </c>
      <c r="F5" s="8"/>
      <c r="G5" s="13" t="s">
        <v>28</v>
      </c>
    </row>
    <row r="6" customFormat="false" ht="61.5" hidden="false" customHeight="true" outlineLevel="0" collapsed="false">
      <c r="B6" s="4" t="s">
        <v>29</v>
      </c>
      <c r="C6" s="3" t="s">
        <v>26</v>
      </c>
      <c r="D6" s="11" t="n">
        <v>0.15</v>
      </c>
      <c r="E6" s="12" t="s">
        <v>30</v>
      </c>
      <c r="F6" s="8"/>
      <c r="G6" s="13" t="s">
        <v>31</v>
      </c>
    </row>
    <row r="7" customFormat="false" ht="61.5" hidden="false" customHeight="true" outlineLevel="0" collapsed="false">
      <c r="B7" s="4" t="s">
        <v>32</v>
      </c>
      <c r="C7" s="3" t="s">
        <v>26</v>
      </c>
      <c r="D7" s="11" t="n">
        <v>0.15</v>
      </c>
      <c r="E7" s="12" t="s">
        <v>33</v>
      </c>
      <c r="F7" s="8"/>
      <c r="G7" s="13" t="s">
        <v>34</v>
      </c>
    </row>
    <row r="8" customFormat="false" ht="61.5" hidden="false" customHeight="true" outlineLevel="0" collapsed="false">
      <c r="B8" s="4" t="s">
        <v>35</v>
      </c>
      <c r="C8" s="3" t="s">
        <v>26</v>
      </c>
      <c r="D8" s="11" t="n">
        <v>0.1</v>
      </c>
      <c r="E8" s="12" t="s">
        <v>36</v>
      </c>
      <c r="F8" s="8"/>
      <c r="G8" s="13" t="s">
        <v>37</v>
      </c>
    </row>
    <row r="9" customFormat="false" ht="61.5" hidden="false" customHeight="true" outlineLevel="0" collapsed="false">
      <c r="B9" s="4" t="s">
        <v>38</v>
      </c>
      <c r="C9" s="3" t="s">
        <v>26</v>
      </c>
      <c r="D9" s="11" t="n">
        <v>0.1</v>
      </c>
      <c r="E9" s="12" t="s">
        <v>39</v>
      </c>
      <c r="F9" s="8"/>
      <c r="G9" s="13" t="s">
        <v>40</v>
      </c>
    </row>
    <row r="10" customFormat="false" ht="61.5" hidden="false" customHeight="true" outlineLevel="0" collapsed="false">
      <c r="B10" s="4" t="s">
        <v>41</v>
      </c>
      <c r="C10" s="3" t="s">
        <v>26</v>
      </c>
      <c r="D10" s="11" t="n">
        <v>0.15</v>
      </c>
      <c r="E10" s="12" t="s">
        <v>42</v>
      </c>
      <c r="F10" s="8"/>
      <c r="G10" s="13" t="s">
        <v>43</v>
      </c>
    </row>
    <row r="11" customFormat="false" ht="61.5" hidden="false" customHeight="true" outlineLevel="0" collapsed="false">
      <c r="B11" s="4" t="s">
        <v>44</v>
      </c>
      <c r="C11" s="3" t="s">
        <v>26</v>
      </c>
      <c r="D11" s="11" t="n">
        <v>0.1</v>
      </c>
      <c r="E11" s="12" t="s">
        <v>45</v>
      </c>
      <c r="F11" s="8"/>
      <c r="G11" s="13" t="s">
        <v>46</v>
      </c>
    </row>
    <row r="12" customFormat="false" ht="61.5" hidden="false" customHeight="true" outlineLevel="0" collapsed="false">
      <c r="B12" s="4" t="s">
        <v>47</v>
      </c>
      <c r="C12" s="3" t="s">
        <v>26</v>
      </c>
      <c r="D12" s="11" t="n">
        <v>0.1</v>
      </c>
      <c r="E12" s="12" t="s">
        <v>48</v>
      </c>
      <c r="F12" s="8"/>
      <c r="G12" s="13" t="s">
        <v>37</v>
      </c>
    </row>
    <row r="13" customFormat="false" ht="15" hidden="false" customHeight="false" outlineLevel="0" collapsed="false">
      <c r="B13" s="9" t="s">
        <v>49</v>
      </c>
      <c r="D13" s="14" t="n">
        <f aca="false">SUM($D$5:$D$12)</f>
        <v>1</v>
      </c>
      <c r="E13" s="15" t="str">
        <f aca="false">IF(ROUND($D$13,4)=1,"","The weights do not total 100 per cent. Fix them before reading the score.")</f>
        <v/>
      </c>
    </row>
    <row r="15" customFormat="false" ht="15" hidden="false" customHeight="false" outlineLevel="0" collapsed="false">
      <c r="B15" s="4" t="s">
        <v>50</v>
      </c>
      <c r="D15" s="16" t="n">
        <f aca="false">IFERROR(SUMPRODUCT($D$5:$D$12,IFERROR(INDEX('Rating scale'!$B$2:$B$6,MATCH($C$5:$C$12,'Rating scale'!$A$2:$A$6,0)),0)),"")</f>
        <v>0</v>
      </c>
    </row>
    <row r="16" customFormat="false" ht="15" hidden="false" customHeight="false" outlineLevel="0" collapsed="false">
      <c r="B16" s="9" t="s">
        <v>51</v>
      </c>
    </row>
  </sheetData>
  <dataValidations count="1">
    <dataValidation allowBlank="false" errorStyle="stop" operator="between" showDropDown="false" showErrorMessage="false" showInputMessage="false" sqref="C5:C12" type="list">
      <formula1>"Strong — evidenced,Adequate — some evidence,Weak — asserted only,Fails this test,Not yet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3.5" hidden="false" customHeight="true" outlineLevel="0" collapsed="false">
      <c r="B2" s="17" t="s">
        <v>52</v>
      </c>
    </row>
    <row r="3" customFormat="false" ht="25.5" hidden="false" customHeight="true" outlineLevel="0" collapsed="false">
      <c r="B3" s="18" t="s">
        <v>53</v>
      </c>
    </row>
    <row r="5" customFormat="false" ht="39" hidden="false" customHeight="true" outlineLevel="0" collapsed="false">
      <c r="B5" s="19" t="s">
        <v>54</v>
      </c>
    </row>
    <row r="7" customFormat="false" ht="39" hidden="false" customHeight="true" outlineLevel="0" collapsed="false">
      <c r="B7" s="19" t="s">
        <v>55</v>
      </c>
    </row>
    <row r="9" customFormat="false" ht="13.5" hidden="false" customHeight="true" outlineLevel="0" collapsed="false">
      <c r="B9" s="20" t="s">
        <v>56</v>
      </c>
    </row>
    <row r="10" customFormat="false" ht="13.5" hidden="false" customHeight="true" outlineLevel="0" collapsed="false">
      <c r="B10" s="19" t="s">
        <v>57</v>
      </c>
    </row>
    <row r="11" customFormat="false" ht="39" hidden="false" customHeight="true" outlineLevel="0" collapsed="false">
      <c r="B11" s="19" t="s">
        <v>58</v>
      </c>
    </row>
    <row r="12" customFormat="false" ht="25.5" hidden="false" customHeight="true" outlineLevel="0" collapsed="false">
      <c r="B12" s="19" t="s">
        <v>59</v>
      </c>
    </row>
    <row r="13" customFormat="false" ht="25.5" hidden="false" customHeight="true" outlineLevel="0" collapsed="false">
      <c r="B13" s="19" t="s">
        <v>60</v>
      </c>
    </row>
    <row r="15" customFormat="false" ht="13.5" hidden="false" customHeight="true" outlineLevel="0" collapsed="false">
      <c r="B15" s="20" t="s">
        <v>61</v>
      </c>
    </row>
    <row r="16" customFormat="false" ht="51.75" hidden="false" customHeight="true" outlineLevel="0" collapsed="false">
      <c r="B16" s="19" t="s">
        <v>62</v>
      </c>
    </row>
    <row r="18" customFormat="false" ht="13.5" hidden="false" customHeight="true" outlineLevel="0" collapsed="false">
      <c r="B18" s="20" t="s">
        <v>63</v>
      </c>
    </row>
    <row r="19" customFormat="false" ht="39" hidden="false" customHeight="true" outlineLevel="0" collapsed="false">
      <c r="B19" s="19" t="s">
        <v>64</v>
      </c>
    </row>
    <row r="21" customFormat="false" ht="25.5" hidden="false" customHeight="true" outlineLevel="0" collapsed="false">
      <c r="B21" s="18"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
    <col collapsed="false" customWidth="true" hidden="false" outlineLevel="0" max="3" min="3" style="0" width="70"/>
  </cols>
  <sheetData>
    <row r="1" customFormat="false" ht="15" hidden="false" customHeight="false" outlineLevel="0" collapsed="false">
      <c r="A1" s="21" t="s">
        <v>66</v>
      </c>
      <c r="B1" s="21" t="s">
        <v>67</v>
      </c>
      <c r="C1" s="21" t="s">
        <v>68</v>
      </c>
    </row>
    <row r="2" customFormat="false" ht="15" hidden="false" customHeight="false" outlineLevel="0" collapsed="false">
      <c r="A2" s="2" t="s">
        <v>69</v>
      </c>
      <c r="B2" s="2" t="n">
        <v>4</v>
      </c>
      <c r="C2" s="19" t="s">
        <v>70</v>
      </c>
    </row>
    <row r="3" customFormat="false" ht="15" hidden="false" customHeight="false" outlineLevel="0" collapsed="false">
      <c r="A3" s="2" t="s">
        <v>71</v>
      </c>
      <c r="B3" s="2" t="n">
        <v>3</v>
      </c>
      <c r="C3" s="19" t="s">
        <v>72</v>
      </c>
    </row>
    <row r="4" customFormat="false" ht="15" hidden="false" customHeight="false" outlineLevel="0" collapsed="false">
      <c r="A4" s="2" t="s">
        <v>73</v>
      </c>
      <c r="B4" s="2" t="n">
        <v>2</v>
      </c>
      <c r="C4" s="19" t="s">
        <v>74</v>
      </c>
    </row>
    <row r="5" customFormat="false" ht="15" hidden="false" customHeight="false" outlineLevel="0" collapsed="false">
      <c r="A5" s="2" t="s">
        <v>75</v>
      </c>
      <c r="B5" s="2" t="n">
        <v>1</v>
      </c>
      <c r="C5" s="19" t="s">
        <v>76</v>
      </c>
    </row>
    <row r="6" customFormat="false" ht="15" hidden="false" customHeight="false" outlineLevel="0" collapsed="false">
      <c r="A6" s="2" t="s">
        <v>26</v>
      </c>
      <c r="B6" s="2" t="n">
        <v>0</v>
      </c>
      <c r="C6" s="19" t="s">
        <v>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26"/>
    <col collapsed="false" customWidth="true" hidden="false" outlineLevel="0" max="4" min="4" style="0" width="86"/>
  </cols>
  <sheetData>
    <row r="2" customFormat="false" ht="18.55" hidden="false" customHeight="false" outlineLevel="0" collapsed="false">
      <c r="B2" s="1" t="s">
        <v>78</v>
      </c>
    </row>
    <row r="3" customFormat="false" ht="15" hidden="false" customHeight="true" outlineLevel="0" collapsed="false">
      <c r="B3" s="22" t="s">
        <v>79</v>
      </c>
      <c r="C3" s="22"/>
      <c r="D3" s="22"/>
    </row>
    <row r="4" customFormat="false" ht="15" hidden="false" customHeight="false" outlineLevel="0" collapsed="false">
      <c r="B4" s="22"/>
      <c r="C4" s="22"/>
      <c r="D4" s="22"/>
    </row>
    <row r="6" customFormat="false" ht="15" hidden="false" customHeight="false" outlineLevel="0" collapsed="false">
      <c r="B6" s="21" t="s">
        <v>19</v>
      </c>
      <c r="C6" s="21" t="s">
        <v>80</v>
      </c>
      <c r="D6" s="21" t="s">
        <v>81</v>
      </c>
    </row>
    <row r="7" customFormat="false" ht="48" hidden="false" customHeight="true" outlineLevel="0" collapsed="false">
      <c r="B7" s="4" t="s">
        <v>25</v>
      </c>
      <c r="C7" s="23" t="s">
        <v>69</v>
      </c>
      <c r="D7" s="12" t="s">
        <v>82</v>
      </c>
    </row>
    <row r="8" customFormat="false" ht="48" hidden="false" customHeight="true" outlineLevel="0" collapsed="false">
      <c r="B8" s="4" t="s">
        <v>83</v>
      </c>
      <c r="C8" s="23" t="s">
        <v>73</v>
      </c>
      <c r="D8" s="12" t="s">
        <v>84</v>
      </c>
    </row>
    <row r="9" customFormat="false" ht="48" hidden="false" customHeight="true" outlineLevel="0" collapsed="false">
      <c r="B9" s="4" t="s">
        <v>85</v>
      </c>
      <c r="C9" s="24" t="s">
        <v>75</v>
      </c>
      <c r="D9" s="12" t="s">
        <v>86</v>
      </c>
    </row>
    <row r="10" customFormat="false" ht="48" hidden="false" customHeight="true" outlineLevel="0" collapsed="false">
      <c r="B10" s="4" t="s">
        <v>87</v>
      </c>
      <c r="C10" s="23" t="s">
        <v>26</v>
      </c>
      <c r="D10" s="12" t="s">
        <v>88</v>
      </c>
    </row>
    <row r="11" customFormat="false" ht="48" hidden="false" customHeight="true" outlineLevel="0" collapsed="false">
      <c r="B11" s="4" t="s">
        <v>89</v>
      </c>
      <c r="C11" s="23" t="s">
        <v>71</v>
      </c>
      <c r="D11" s="12" t="s">
        <v>90</v>
      </c>
    </row>
    <row r="12" customFormat="false" ht="48" hidden="false" customHeight="true" outlineLevel="0" collapsed="false">
      <c r="B12" s="4" t="s">
        <v>91</v>
      </c>
      <c r="C12" s="23" t="s">
        <v>26</v>
      </c>
      <c r="D12" s="12" t="s">
        <v>92</v>
      </c>
    </row>
    <row r="13" customFormat="false" ht="48" hidden="false" customHeight="true" outlineLevel="0" collapsed="false">
      <c r="B13" s="4" t="s">
        <v>93</v>
      </c>
      <c r="C13" s="23" t="s">
        <v>69</v>
      </c>
      <c r="D13" s="12" t="s">
        <v>94</v>
      </c>
    </row>
    <row r="14" customFormat="false" ht="48" hidden="false" customHeight="true" outlineLevel="0" collapsed="false">
      <c r="B14" s="4" t="s">
        <v>95</v>
      </c>
      <c r="C14" s="23" t="s">
        <v>26</v>
      </c>
      <c r="D14" s="12" t="s">
        <v>96</v>
      </c>
    </row>
    <row r="16" customFormat="false" ht="15" hidden="false" customHeight="false" outlineLevel="0" collapsed="false">
      <c r="B16" s="4" t="s">
        <v>97</v>
      </c>
    </row>
    <row r="17" customFormat="false" ht="15" hidden="false" customHeight="true" outlineLevel="0" collapsed="false">
      <c r="B17" s="25" t="s">
        <v>98</v>
      </c>
      <c r="C17" s="25"/>
      <c r="D17" s="25"/>
    </row>
    <row r="18" customFormat="false" ht="15" hidden="false" customHeight="false" outlineLevel="0" collapsed="false">
      <c r="B18" s="25"/>
      <c r="C18" s="25"/>
      <c r="D18" s="25"/>
    </row>
    <row r="19" customFormat="false" ht="15" hidden="false" customHeight="false" outlineLevel="0" collapsed="false">
      <c r="B19" s="25"/>
      <c r="C19" s="25"/>
      <c r="D19" s="25"/>
    </row>
    <row r="21" customFormat="false" ht="15" hidden="false" customHeight="false" outlineLevel="0" collapsed="false">
      <c r="B21" s="9" t="s">
        <v>99</v>
      </c>
    </row>
  </sheetData>
  <mergeCells count="2">
    <mergeCell ref="B3:D4"/>
    <mergeCell ref="B17: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2026-09-30T00:38:18Z</dcterms:created>
  <dc:creator>openpyxl</dc:creator>
  <dc:description/>
  <dc:language>en-US</dc:language>
  <cp:lastModifiedBy/>
  <dcterms:modified xsi:type="dcterms:W3CDTF">2026-09-30T00:38:18Z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